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etta.palombo\Desktop\Inail\"/>
    </mc:Choice>
  </mc:AlternateContent>
  <xr:revisionPtr revIDLastSave="0" documentId="8_{2257F670-C5B0-46F8-9847-A8CDCF42204F}" xr6:coauthVersionLast="47" xr6:coauthVersionMax="47" xr10:uidLastSave="{00000000-0000-0000-0000-000000000000}"/>
  <bookViews>
    <workbookView xWindow="-110" yWindow="-110" windowWidth="19420" windowHeight="1030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6" l="1"/>
  <c r="E6" i="16" l="1"/>
  <c r="E8" i="16"/>
  <c r="D23" i="16"/>
  <c r="E23" i="16" s="1"/>
  <c r="D22" i="16"/>
  <c r="E22" i="16" s="1"/>
  <c r="E21" i="16"/>
  <c r="E10" i="16"/>
  <c r="D11" i="16" l="1"/>
  <c r="D24" i="16"/>
  <c r="D25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<sst xmlns="http://schemas.openxmlformats.org/spreadsheetml/2006/main" count="38" uniqueCount="35">
  <si>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</si>
  <si>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</si>
  <si>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</si>
  <si>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</si>
  <si>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</si>
  <si>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</si>
  <si>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</si>
  <si>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</si>
  <si>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</si>
  <si>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</si>
  <si>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</si>
  <si>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</si>
  <si>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</si>
  <si>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</si>
  <si>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</si>
  <si>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</si>
  <si>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</si>
  <si>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</si>
  <si>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</si>
  <si>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</si>
  <si>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</si>
  <si>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</si>
  <si>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</si>
  <si>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</si>
  <si>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</si>
  <si>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</si>
  <si>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</si>
  <si>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</si>
  <si>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</si>
  <si>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</si>
  <si>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</si>
  <si>
    <t xml:space="preserve">Importo  della garanzia provvisoria al netto delle riduzioni
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</si>
  <si>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 16 del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</si>
  <si>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 (NB: il valore è indicato preventivamente a solo titolo di esempio)</t>
    </r>
  </si>
  <si>
    <t>UNI EN ISO 9001 e/o ISO/IEC 27001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</si>
</sst>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6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4" customFormat="1" ht="31.5" customHeight="1" x14ac:dyDescent="0.35">
      <c r="C4" s="29" t="s">
        <v>16</v>
      </c>
      <c r="D4" s="29"/>
    </row>
    <row r="5" spans="1:4" s="24" customFormat="1" ht="31.5" customHeight="1" x14ac:dyDescent="0.35">
      <c r="C5" s="29" t="s">
        <v>17</v>
      </c>
      <c r="D5" s="29"/>
    </row>
    <row r="6" spans="1:4" s="24" customFormat="1" ht="31.5" customHeight="1" x14ac:dyDescent="0.35">
      <c r="C6" s="29" t="s">
        <v>18</v>
      </c>
      <c r="D6" s="29"/>
    </row>
    <row r="7" spans="1:4" x14ac:dyDescent="0.35">
      <c r="C7" s="30"/>
      <c r="D7" s="30"/>
    </row>
    <row r="8" spans="1:4" x14ac:dyDescent="0.35">
      <c r="C8" s="29" t="s">
        <v>19</v>
      </c>
      <c r="D8" s="29"/>
    </row>
    <row r="9" spans="1:4" ht="34.5" customHeight="1" x14ac:dyDescent="0.35">
      <c r="C9" s="21" t="s">
        <v>20</v>
      </c>
      <c r="D9" s="20" t="s">
        <v>26</v>
      </c>
    </row>
    <row r="10" spans="1:4" ht="34.5" customHeight="1" x14ac:dyDescent="0.35">
      <c r="C10" s="22" t="s">
        <v>21</v>
      </c>
      <c r="D10" s="20" t="s">
        <v>22</v>
      </c>
    </row>
    <row r="11" spans="1:4" ht="34.5" customHeight="1" x14ac:dyDescent="0.35">
      <c r="C11" s="23" t="s">
        <v>23</v>
      </c>
      <c r="D11" s="20" t="s">
        <v>24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topLeftCell="A2" zoomScale="140" zoomScaleNormal="140" zoomScaleSheetLayoutView="97" workbookViewId="0">
      <selection activeCell="B10" sqref="B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1" t="s">
        <v>11</v>
      </c>
      <c r="C3" s="31"/>
      <c r="D3" s="31"/>
      <c r="E3" s="31"/>
      <c r="F3" s="1"/>
    </row>
    <row r="4" spans="1:13" ht="28.5" customHeight="1" x14ac:dyDescent="0.35">
      <c r="B4" s="32" t="s">
        <v>12</v>
      </c>
      <c r="C4" s="33"/>
      <c r="D4" s="33"/>
      <c r="E4" s="34"/>
      <c r="F4" s="1"/>
    </row>
    <row r="5" spans="1:13" ht="26" x14ac:dyDescent="0.3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35">
      <c r="A6" s="35"/>
      <c r="B6" s="8" t="s">
        <v>5</v>
      </c>
      <c r="C6" s="3">
        <v>0.3</v>
      </c>
      <c r="D6" s="6" t="s">
        <v>25</v>
      </c>
      <c r="E6" s="36">
        <f>IF(D7="s",C7,IF(D6="s",C6,0))</f>
        <v>0</v>
      </c>
      <c r="F6" s="1"/>
    </row>
    <row r="7" spans="1:13" ht="26" x14ac:dyDescent="0.35">
      <c r="A7" s="35"/>
      <c r="B7" s="8" t="s">
        <v>6</v>
      </c>
      <c r="C7" s="3">
        <v>0.5</v>
      </c>
      <c r="D7" s="6" t="s">
        <v>25</v>
      </c>
      <c r="E7" s="37"/>
      <c r="F7" s="1"/>
    </row>
    <row r="8" spans="1:13" ht="75" customHeight="1" x14ac:dyDescent="0.35">
      <c r="B8" s="8" t="s">
        <v>30</v>
      </c>
      <c r="C8" s="3">
        <v>0.1</v>
      </c>
      <c r="D8" s="6" t="s">
        <v>25</v>
      </c>
      <c r="E8" s="9">
        <f>IF(D8="s",C8,0)</f>
        <v>0</v>
      </c>
      <c r="F8" s="26"/>
      <c r="G8" s="27"/>
      <c r="H8" s="28"/>
      <c r="I8" s="28"/>
      <c r="J8" s="28"/>
      <c r="K8" s="28"/>
      <c r="L8" s="28"/>
    </row>
    <row r="9" spans="1:13" x14ac:dyDescent="0.35">
      <c r="B9" s="13" t="s">
        <v>7</v>
      </c>
      <c r="C9" s="14"/>
      <c r="D9" s="15"/>
      <c r="E9" s="16"/>
      <c r="F9" s="38"/>
      <c r="G9" s="39"/>
      <c r="H9" s="39"/>
      <c r="I9" s="39"/>
      <c r="J9" s="39"/>
      <c r="K9" s="39"/>
      <c r="L9" s="39"/>
      <c r="M9" s="39"/>
    </row>
    <row r="10" spans="1:13" ht="40.5" customHeight="1" x14ac:dyDescent="0.35">
      <c r="A10" s="10"/>
      <c r="B10" s="8" t="s">
        <v>34</v>
      </c>
      <c r="C10" s="11">
        <v>0.2</v>
      </c>
      <c r="D10" s="6" t="s">
        <v>25</v>
      </c>
      <c r="E10" s="9">
        <f>IF(D10="s",C10,0)</f>
        <v>0</v>
      </c>
      <c r="F10" s="38"/>
      <c r="G10" s="39"/>
      <c r="H10" s="39"/>
      <c r="I10" s="39"/>
      <c r="J10" s="39"/>
      <c r="K10" s="39"/>
      <c r="L10" s="39"/>
      <c r="M10" s="39"/>
    </row>
    <row r="11" spans="1:13" ht="43.5" customHeight="1" x14ac:dyDescent="0.35">
      <c r="B11" s="42" t="s">
        <v>4</v>
      </c>
      <c r="C11" s="43"/>
      <c r="D11" s="44">
        <f>IFERROR(1-(1-E6)*(1-E8)*(1-E10),1-(1-E6)*(1-E10))</f>
        <v>0</v>
      </c>
      <c r="E11" s="44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1" t="s">
        <v>8</v>
      </c>
      <c r="C14" s="31"/>
      <c r="D14" s="31"/>
      <c r="E14" s="31"/>
    </row>
    <row r="15" spans="1:13" ht="60.75" customHeight="1" x14ac:dyDescent="0.35">
      <c r="B15" s="52" t="s">
        <v>31</v>
      </c>
      <c r="C15" s="53"/>
      <c r="D15" s="50">
        <v>14529.6</v>
      </c>
      <c r="E15" s="51"/>
      <c r="F15" s="40"/>
      <c r="G15" s="41"/>
      <c r="H15" s="41"/>
      <c r="I15" s="41"/>
      <c r="J15" s="41"/>
      <c r="K15" s="41"/>
      <c r="L15" s="41"/>
      <c r="M15" s="41"/>
    </row>
    <row r="16" spans="1:13" x14ac:dyDescent="0.35">
      <c r="B16" s="54" t="s">
        <v>9</v>
      </c>
      <c r="C16" s="55"/>
      <c r="D16" s="56">
        <f>ROUND((1-$D$11)*$D15,0)</f>
        <v>14530</v>
      </c>
      <c r="E16" s="56"/>
    </row>
    <row r="18" spans="2:6" ht="31.5" customHeight="1" x14ac:dyDescent="0.35">
      <c r="B18" s="31" t="s">
        <v>27</v>
      </c>
      <c r="C18" s="45"/>
      <c r="D18" s="45"/>
      <c r="E18" s="46"/>
      <c r="F18" s="17"/>
    </row>
    <row r="19" spans="2:6" ht="61.5" customHeight="1" x14ac:dyDescent="0.35">
      <c r="B19" s="48" t="s">
        <v>33</v>
      </c>
      <c r="C19" s="49"/>
      <c r="D19" s="50">
        <v>1000000</v>
      </c>
      <c r="E19" s="51"/>
      <c r="F19" s="4"/>
    </row>
    <row r="20" spans="2:6" ht="44.25" customHeight="1" x14ac:dyDescent="0.35">
      <c r="B20" s="47" t="s">
        <v>32</v>
      </c>
      <c r="C20" s="47"/>
      <c r="D20" s="7">
        <v>0.24</v>
      </c>
      <c r="E20" s="18"/>
      <c r="F20" s="4"/>
    </row>
    <row r="21" spans="2:6" ht="29.25" customHeight="1" x14ac:dyDescent="0.35">
      <c r="B21" s="47" t="s">
        <v>10</v>
      </c>
      <c r="C21" s="47"/>
      <c r="D21" s="25">
        <v>0.1</v>
      </c>
      <c r="E21" s="2">
        <f>D21*D$19</f>
        <v>100000</v>
      </c>
      <c r="F21" s="4"/>
    </row>
    <row r="22" spans="2:6" ht="29.25" customHeight="1" x14ac:dyDescent="0.35">
      <c r="B22" s="47" t="s">
        <v>13</v>
      </c>
      <c r="C22" s="47"/>
      <c r="D22" s="9">
        <f>IF(D20&gt;10%,MIN(D20-10%,10%),0%)</f>
        <v>0.1</v>
      </c>
      <c r="E22" s="2">
        <f>D22*D$19</f>
        <v>100000</v>
      </c>
    </row>
    <row r="23" spans="2:6" ht="29.25" customHeight="1" x14ac:dyDescent="0.35">
      <c r="B23" s="47" t="s">
        <v>14</v>
      </c>
      <c r="C23" s="47"/>
      <c r="D23" s="9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57" t="s">
        <v>29</v>
      </c>
      <c r="C24" s="57"/>
      <c r="D24" s="58">
        <f>SUM(E21:E23)</f>
        <v>279999.99999999994</v>
      </c>
      <c r="E24" s="58"/>
    </row>
    <row r="25" spans="2:6" ht="30" customHeight="1" x14ac:dyDescent="0.35">
      <c r="B25" s="59" t="s">
        <v>28</v>
      </c>
      <c r="C25" s="59"/>
      <c r="D25" s="56">
        <f>ROUND((1-$D$11)*$D24,0)</f>
        <v>280000</v>
      </c>
      <c r="E25" s="56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5:M15"/>
    <mergeCell ref="B11:C11"/>
    <mergeCell ref="D11:E11"/>
    <mergeCell ref="B18:E18"/>
    <mergeCell ref="B23:C23"/>
    <mergeCell ref="B19:C19"/>
    <mergeCell ref="D19:E19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2025-12-10T11:34:46Z</dcterms:modified>
</cp:coreProperties>
</file>